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2- source data 3\Figure 2F- data source\"/>
    </mc:Choice>
  </mc:AlternateContent>
  <xr:revisionPtr revIDLastSave="0" documentId="13_ncr:1_{8C574D1E-35A2-41E7-8F0A-3E290EC878D8}" xr6:coauthVersionLast="46" xr6:coauthVersionMax="46" xr10:uidLastSave="{00000000-0000-0000-0000-000000000000}"/>
  <bookViews>
    <workbookView xWindow="-108" yWindow="-108" windowWidth="23256" windowHeight="13176" activeTab="5" xr2:uid="{00000000-000D-0000-FFFF-FFFF00000000}"/>
  </bookViews>
  <sheets>
    <sheet name="Experiment 1" sheetId="1" r:id="rId1"/>
    <sheet name="Experiment 2" sheetId="2" r:id="rId2"/>
    <sheet name="Experiment 3" sheetId="3" r:id="rId3"/>
    <sheet name="Experiment 4" sheetId="4" r:id="rId4"/>
    <sheet name="Experiment 5" sheetId="5" r:id="rId5"/>
    <sheet name="Experiment 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6" l="1"/>
  <c r="L10" i="6"/>
  <c r="I10" i="6"/>
  <c r="F10" i="6"/>
  <c r="C10" i="6"/>
  <c r="O4" i="6"/>
  <c r="L4" i="6"/>
  <c r="I4" i="6"/>
  <c r="F4" i="6"/>
  <c r="C4" i="6"/>
  <c r="O4" i="5"/>
  <c r="L4" i="5"/>
  <c r="I4" i="5"/>
  <c r="C4" i="5"/>
  <c r="F4" i="5"/>
  <c r="O10" i="5"/>
  <c r="L10" i="5"/>
  <c r="I10" i="5"/>
  <c r="F10" i="5"/>
  <c r="C10" i="5"/>
  <c r="L12" i="6" l="1"/>
  <c r="I12" i="6"/>
  <c r="O12" i="6"/>
  <c r="O13" i="6" s="1"/>
  <c r="F20" i="6" s="1"/>
  <c r="F12" i="6"/>
  <c r="C12" i="6"/>
  <c r="C13" i="6" s="1"/>
  <c r="F16" i="6" s="1"/>
  <c r="L12" i="5"/>
  <c r="O12" i="5"/>
  <c r="I12" i="5"/>
  <c r="F12" i="5"/>
  <c r="C12" i="5"/>
  <c r="C13" i="5" s="1"/>
  <c r="F16" i="5" s="1"/>
  <c r="F13" i="6" l="1"/>
  <c r="F17" i="6" s="1"/>
  <c r="L13" i="6"/>
  <c r="F19" i="6" s="1"/>
  <c r="I13" i="6"/>
  <c r="F18" i="6" s="1"/>
  <c r="L13" i="5"/>
  <c r="F19" i="5" s="1"/>
  <c r="F13" i="5"/>
  <c r="F17" i="5" s="1"/>
  <c r="O13" i="5"/>
  <c r="F20" i="5" s="1"/>
  <c r="I13" i="5"/>
  <c r="F18" i="5" s="1"/>
  <c r="C10" i="3" l="1"/>
  <c r="O10" i="4"/>
  <c r="L10" i="4"/>
  <c r="I10" i="4"/>
  <c r="F10" i="4"/>
  <c r="C10" i="4"/>
  <c r="O4" i="4"/>
  <c r="O12" i="4" s="1"/>
  <c r="L4" i="4"/>
  <c r="I4" i="4"/>
  <c r="F4" i="4"/>
  <c r="C4" i="4"/>
  <c r="C12" i="4" l="1"/>
  <c r="C13" i="4" s="1"/>
  <c r="F16" i="4" s="1"/>
  <c r="F12" i="4"/>
  <c r="F13" i="4" s="1"/>
  <c r="F17" i="4" s="1"/>
  <c r="L12" i="4"/>
  <c r="L13" i="4" s="1"/>
  <c r="F19" i="4" s="1"/>
  <c r="I12" i="4"/>
  <c r="I13" i="4" s="1"/>
  <c r="F18" i="4" s="1"/>
  <c r="O13" i="4" l="1"/>
  <c r="F20" i="4" s="1"/>
  <c r="O10" i="3"/>
  <c r="L10" i="3"/>
  <c r="I10" i="3"/>
  <c r="F10" i="3"/>
  <c r="O4" i="3"/>
  <c r="L4" i="3"/>
  <c r="I4" i="3"/>
  <c r="I12" i="3" s="1"/>
  <c r="F4" i="3"/>
  <c r="C4" i="3"/>
  <c r="C12" i="3" s="1"/>
  <c r="C13" i="3" s="1"/>
  <c r="F16" i="3" s="1"/>
  <c r="F12" i="3" l="1"/>
  <c r="F13" i="3"/>
  <c r="F17" i="3" s="1"/>
  <c r="I13" i="3"/>
  <c r="F18" i="3" s="1"/>
  <c r="L12" i="3"/>
  <c r="L13" i="3" s="1"/>
  <c r="F19" i="3" s="1"/>
  <c r="O12" i="3"/>
  <c r="O13" i="3" s="1"/>
  <c r="F20" i="3" s="1"/>
  <c r="O10" i="2" l="1"/>
  <c r="L10" i="2"/>
  <c r="I10" i="2"/>
  <c r="F10" i="2"/>
  <c r="C10" i="2"/>
  <c r="O4" i="2"/>
  <c r="L4" i="2"/>
  <c r="L12" i="2" s="1"/>
  <c r="I4" i="2"/>
  <c r="F4" i="2"/>
  <c r="C4" i="2"/>
  <c r="I12" i="2" l="1"/>
  <c r="C12" i="2"/>
  <c r="C13" i="2" s="1"/>
  <c r="F16" i="2" s="1"/>
  <c r="O12" i="2"/>
  <c r="F12" i="2"/>
  <c r="O10" i="1"/>
  <c r="L10" i="1"/>
  <c r="I10" i="1"/>
  <c r="F10" i="1"/>
  <c r="C10" i="1"/>
  <c r="O4" i="1"/>
  <c r="L4" i="1"/>
  <c r="I4" i="1"/>
  <c r="F4" i="1"/>
  <c r="C4" i="1"/>
  <c r="F13" i="2" l="1"/>
  <c r="F17" i="2" s="1"/>
  <c r="I13" i="2"/>
  <c r="F18" i="2" s="1"/>
  <c r="O13" i="2"/>
  <c r="F20" i="2" s="1"/>
  <c r="L13" i="2"/>
  <c r="F19" i="2" s="1"/>
  <c r="C12" i="1"/>
  <c r="C13" i="1" s="1"/>
  <c r="F16" i="1" s="1"/>
  <c r="I12" i="1"/>
  <c r="O12" i="1"/>
  <c r="L12" i="1"/>
  <c r="F12" i="1"/>
  <c r="F13" i="1" l="1"/>
  <c r="F17" i="1" s="1"/>
  <c r="L13" i="1"/>
  <c r="F19" i="1" s="1"/>
  <c r="O13" i="1"/>
  <c r="F20" i="1" s="1"/>
  <c r="I13" i="1"/>
  <c r="F18" i="1" s="1"/>
</calcChain>
</file>

<file path=xl/sharedStrings.xml><?xml version="1.0" encoding="utf-8"?>
<sst xmlns="http://schemas.openxmlformats.org/spreadsheetml/2006/main" count="289" uniqueCount="15">
  <si>
    <t>10^-3</t>
  </si>
  <si>
    <t>10^-6</t>
  </si>
  <si>
    <t>OUT/IN</t>
  </si>
  <si>
    <t>10^-2</t>
  </si>
  <si>
    <t>INPUT</t>
  </si>
  <si>
    <t>normalized</t>
  </si>
  <si>
    <t>OUTPUT 20 h</t>
  </si>
  <si>
    <t>CFU/ml</t>
  </si>
  <si>
    <r>
      <t>WT vs Δ</t>
    </r>
    <r>
      <rPr>
        <i/>
        <sz val="11"/>
        <rFont val="Calibri"/>
        <family val="2"/>
        <scheme val="minor"/>
      </rPr>
      <t>tseV2/tsiV2.1/2.2</t>
    </r>
  </si>
  <si>
    <r>
      <t>Δ</t>
    </r>
    <r>
      <rPr>
        <i/>
        <sz val="11"/>
        <rFont val="Calibri"/>
        <family val="2"/>
        <scheme val="minor"/>
      </rPr>
      <t>tssB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tseV2/tsiV2.1/2.2</t>
    </r>
  </si>
  <si>
    <r>
      <t>Δ</t>
    </r>
    <r>
      <rPr>
        <i/>
        <sz val="11"/>
        <rFont val="Calibri"/>
        <family val="2"/>
        <scheme val="minor"/>
      </rPr>
      <t>vgrG1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tseV2/tsiV2.1/2.2</t>
    </r>
  </si>
  <si>
    <r>
      <t>Δ</t>
    </r>
    <r>
      <rPr>
        <i/>
        <sz val="11"/>
        <rFont val="Calibri"/>
        <family val="2"/>
        <scheme val="minor"/>
      </rPr>
      <t>vgrG2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tseV2/tsiV2.1/2.2</t>
    </r>
  </si>
  <si>
    <r>
      <t>Δ</t>
    </r>
    <r>
      <rPr>
        <i/>
        <sz val="11"/>
        <rFont val="Calibri"/>
        <family val="2"/>
        <scheme val="minor"/>
      </rPr>
      <t>vgrG3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tseV2/tsiV2.1/2.2</t>
    </r>
  </si>
  <si>
    <t xml:space="preserve"> </t>
  </si>
  <si>
    <t>Prey recovery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</si>
</sst>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8" xfId="0" applyFont="1" applyBorder="1" applyAlignment="1"/>
    <xf numFmtId="0" fontId="2" fillId="0" borderId="8" xfId="0" applyFont="1" applyBorder="1"/>
    <xf numFmtId="43" fontId="2" fillId="0" borderId="8" xfId="1" applyFont="1" applyBorder="1" applyAlignment="1"/>
    <xf numFmtId="0" fontId="0" fillId="0" borderId="0" xfId="0" applyBorder="1"/>
    <xf numFmtId="0" fontId="0" fillId="0" borderId="8" xfId="0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0"/>
  <sheetViews>
    <sheetView zoomScaleNormal="100" workbookViewId="0"/>
  </sheetViews>
  <sheetFormatPr defaultColWidth="8.88671875" defaultRowHeight="14.4" x14ac:dyDescent="0.3"/>
  <cols>
    <col min="1" max="1" width="8.88671875" style="1"/>
    <col min="2" max="2" width="11" style="1" bestFit="1" customWidth="1"/>
    <col min="3" max="3" width="11.6640625" style="1" customWidth="1"/>
    <col min="4" max="4" width="9.109375" style="1" customWidth="1"/>
    <col min="5" max="5" width="11" style="1" bestFit="1" customWidth="1"/>
    <col min="6" max="6" width="15.5546875" style="1" customWidth="1"/>
    <col min="7" max="7" width="9" style="1" bestFit="1" customWidth="1"/>
    <col min="8" max="8" width="11" style="1" bestFit="1" customWidth="1"/>
    <col min="9" max="9" width="16.33203125" style="1" customWidth="1"/>
    <col min="10" max="10" width="8.88671875" style="1"/>
    <col min="11" max="11" width="11" style="1" bestFit="1" customWidth="1"/>
    <col min="12" max="12" width="16.109375" style="1" customWidth="1"/>
    <col min="13" max="13" width="10" style="1" bestFit="1" customWidth="1"/>
    <col min="14" max="14" width="11" style="1" bestFit="1" customWidth="1"/>
    <col min="15" max="15" width="15.88671875" style="1" customWidth="1"/>
    <col min="16" max="16" width="9" style="1" bestFit="1" customWidth="1"/>
    <col min="17" max="17" width="10" style="1" bestFit="1" customWidth="1"/>
    <col min="18" max="21" width="9" style="1" bestFit="1" customWidth="1"/>
    <col min="22" max="16384" width="8.88671875" style="1"/>
  </cols>
  <sheetData>
    <row r="1" spans="2:21" ht="15" thickBot="1" x14ac:dyDescent="0.35"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  <c r="Q1" s="9"/>
      <c r="R1" s="9"/>
      <c r="S1" s="9"/>
      <c r="T1" s="9"/>
      <c r="U1" s="9"/>
    </row>
    <row r="2" spans="2:21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1"/>
      <c r="K2" s="16" t="s">
        <v>11</v>
      </c>
      <c r="L2" s="17"/>
      <c r="M2" s="10"/>
      <c r="N2" s="16" t="s">
        <v>12</v>
      </c>
      <c r="O2" s="17"/>
      <c r="P2" s="9"/>
      <c r="Q2" s="9"/>
      <c r="S2" s="9"/>
      <c r="T2" s="9"/>
      <c r="U2" s="9"/>
    </row>
    <row r="3" spans="2:21" x14ac:dyDescent="0.3">
      <c r="B3" s="3" t="s">
        <v>0</v>
      </c>
      <c r="C3" s="2" t="s">
        <v>7</v>
      </c>
      <c r="D3" s="7"/>
      <c r="E3" s="3" t="s">
        <v>0</v>
      </c>
      <c r="F3" s="2" t="s">
        <v>7</v>
      </c>
      <c r="G3" s="7"/>
      <c r="H3" s="3" t="s">
        <v>0</v>
      </c>
      <c r="I3" s="2" t="s">
        <v>7</v>
      </c>
      <c r="J3" s="7"/>
      <c r="K3" s="3" t="s">
        <v>0</v>
      </c>
      <c r="L3" s="2" t="s">
        <v>7</v>
      </c>
      <c r="M3" s="7"/>
      <c r="N3" s="3" t="s">
        <v>0</v>
      </c>
      <c r="O3" s="2" t="s">
        <v>7</v>
      </c>
    </row>
    <row r="4" spans="2:21" x14ac:dyDescent="0.3">
      <c r="B4" s="3">
        <v>64</v>
      </c>
      <c r="C4" s="2">
        <f>B4*100/0.1</f>
        <v>64000</v>
      </c>
      <c r="D4" s="8"/>
      <c r="E4" s="3">
        <v>62</v>
      </c>
      <c r="F4" s="2">
        <f>E4*100/0.1</f>
        <v>62000</v>
      </c>
      <c r="G4" s="8"/>
      <c r="H4" s="3">
        <v>53</v>
      </c>
      <c r="I4" s="2">
        <f>H4*100/0.1</f>
        <v>53000</v>
      </c>
      <c r="J4" s="8"/>
      <c r="K4" s="3">
        <v>61</v>
      </c>
      <c r="L4" s="2">
        <f>K4*100/0.1</f>
        <v>61000</v>
      </c>
      <c r="M4" s="8"/>
      <c r="N4" s="3">
        <v>59</v>
      </c>
      <c r="O4" s="2">
        <f>N4*100/0.1</f>
        <v>59000</v>
      </c>
    </row>
    <row r="5" spans="2:21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  <c r="P5" s="7"/>
      <c r="Q5" s="7"/>
      <c r="R5" s="7"/>
      <c r="S5" s="7"/>
      <c r="T5" s="7"/>
      <c r="U5" s="7"/>
    </row>
    <row r="6" spans="2:21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2:21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9"/>
      <c r="Q7" s="9"/>
      <c r="R7" s="9"/>
      <c r="S7" s="9"/>
      <c r="T7" s="9"/>
      <c r="U7" s="9"/>
    </row>
    <row r="8" spans="2:21" ht="15" thickBot="1" x14ac:dyDescent="0.35">
      <c r="B8" s="16" t="s">
        <v>8</v>
      </c>
      <c r="C8" s="17"/>
      <c r="D8" s="10"/>
      <c r="E8" s="16" t="s">
        <v>9</v>
      </c>
      <c r="F8" s="17"/>
      <c r="G8" s="10"/>
      <c r="H8" s="16" t="s">
        <v>11</v>
      </c>
      <c r="I8" s="17"/>
      <c r="J8" s="11"/>
      <c r="K8" s="16" t="s">
        <v>11</v>
      </c>
      <c r="L8" s="17"/>
      <c r="M8" s="10"/>
      <c r="N8" s="16" t="s">
        <v>12</v>
      </c>
      <c r="O8" s="17"/>
      <c r="P8" s="9"/>
      <c r="Q8" s="9"/>
      <c r="R8" s="9"/>
      <c r="S8" s="9"/>
      <c r="T8" s="9"/>
      <c r="U8" s="9"/>
    </row>
    <row r="9" spans="2:21" x14ac:dyDescent="0.3">
      <c r="B9" s="3" t="s">
        <v>1</v>
      </c>
      <c r="C9" s="2" t="s">
        <v>7</v>
      </c>
      <c r="D9" s="7"/>
      <c r="E9" s="3" t="s">
        <v>1</v>
      </c>
      <c r="F9" s="2" t="s">
        <v>7</v>
      </c>
      <c r="G9" s="7"/>
      <c r="H9" s="3" t="s">
        <v>1</v>
      </c>
      <c r="I9" s="2" t="s">
        <v>7</v>
      </c>
      <c r="J9" s="7"/>
      <c r="K9" s="3" t="s">
        <v>1</v>
      </c>
      <c r="L9" s="2" t="s">
        <v>7</v>
      </c>
      <c r="M9" s="7"/>
      <c r="N9" s="3" t="s">
        <v>1</v>
      </c>
      <c r="O9" s="2" t="s">
        <v>7</v>
      </c>
    </row>
    <row r="10" spans="2:21" x14ac:dyDescent="0.3">
      <c r="B10" s="3">
        <v>204</v>
      </c>
      <c r="C10" s="2">
        <f>(B10*100000/0.1)</f>
        <v>204000000</v>
      </c>
      <c r="D10" s="8"/>
      <c r="E10" s="3">
        <v>280</v>
      </c>
      <c r="F10" s="2">
        <f>(E10*100000/0.1)</f>
        <v>280000000</v>
      </c>
      <c r="G10" s="8"/>
      <c r="H10" s="3">
        <v>152</v>
      </c>
      <c r="I10" s="2">
        <f>(H10*100000/0.1)</f>
        <v>152000000</v>
      </c>
      <c r="J10" s="8"/>
      <c r="K10" s="3">
        <v>273</v>
      </c>
      <c r="L10" s="2">
        <f>(K10*100000/0.1)</f>
        <v>273000000</v>
      </c>
      <c r="M10" s="8"/>
      <c r="N10" s="3">
        <v>62</v>
      </c>
      <c r="O10" s="2">
        <f>(N10*100000/0.1)</f>
        <v>62000000</v>
      </c>
    </row>
    <row r="11" spans="2:21" x14ac:dyDescent="0.3">
      <c r="B11" s="4"/>
      <c r="C11" s="2"/>
      <c r="D11" s="7"/>
      <c r="E11" s="4"/>
      <c r="F11" s="2"/>
      <c r="G11" s="7"/>
      <c r="H11" s="4"/>
      <c r="I11" s="2"/>
      <c r="J11" s="7"/>
      <c r="K11" s="4"/>
      <c r="L11" s="2"/>
      <c r="M11" s="7"/>
      <c r="N11" s="4"/>
      <c r="O11" s="2"/>
    </row>
    <row r="12" spans="2:21" x14ac:dyDescent="0.3">
      <c r="B12" s="4" t="s">
        <v>2</v>
      </c>
      <c r="C12" s="2">
        <f>C10/C4</f>
        <v>3187.5</v>
      </c>
      <c r="D12" s="7"/>
      <c r="E12" s="4" t="s">
        <v>2</v>
      </c>
      <c r="F12" s="2">
        <f>F10/F4</f>
        <v>4516.1290322580644</v>
      </c>
      <c r="G12" s="7"/>
      <c r="H12" s="4" t="s">
        <v>2</v>
      </c>
      <c r="I12" s="2">
        <f>I10/I4</f>
        <v>2867.9245283018868</v>
      </c>
      <c r="J12" s="7"/>
      <c r="K12" s="4" t="s">
        <v>2</v>
      </c>
      <c r="L12" s="2">
        <f>L10/L4</f>
        <v>4475.4098360655735</v>
      </c>
      <c r="M12" s="7"/>
      <c r="N12" s="4" t="s">
        <v>2</v>
      </c>
      <c r="O12" s="2">
        <f>O10/O4</f>
        <v>1050.8474576271187</v>
      </c>
    </row>
    <row r="13" spans="2:21" ht="15" thickBot="1" x14ac:dyDescent="0.35">
      <c r="B13" s="5" t="s">
        <v>5</v>
      </c>
      <c r="C13" s="6">
        <f>C12/C12</f>
        <v>1</v>
      </c>
      <c r="D13" s="11"/>
      <c r="E13" s="5" t="s">
        <v>5</v>
      </c>
      <c r="F13" s="6">
        <f>F12/C12</f>
        <v>1.4168247944339025</v>
      </c>
      <c r="G13" s="11"/>
      <c r="H13" s="5" t="s">
        <v>5</v>
      </c>
      <c r="I13" s="6">
        <f>I12/C12</f>
        <v>0.89974102848686643</v>
      </c>
      <c r="J13" s="11"/>
      <c r="K13" s="5" t="s">
        <v>5</v>
      </c>
      <c r="L13" s="6">
        <f>L12/C12</f>
        <v>1.4040501446480231</v>
      </c>
      <c r="M13" s="11"/>
      <c r="N13" s="5" t="s">
        <v>5</v>
      </c>
      <c r="O13" s="6">
        <f>O12/C12</f>
        <v>0.32967763376537057</v>
      </c>
    </row>
    <row r="15" spans="2:21" x14ac:dyDescent="0.3">
      <c r="F15" s="15" t="s">
        <v>14</v>
      </c>
    </row>
    <row r="16" spans="2:21" x14ac:dyDescent="0.3">
      <c r="B16" s="18" t="s">
        <v>8</v>
      </c>
      <c r="C16" s="18"/>
      <c r="D16" s="18"/>
      <c r="E16" s="18"/>
      <c r="F16" s="1">
        <f>C13</f>
        <v>1</v>
      </c>
    </row>
    <row r="17" spans="2:6" x14ac:dyDescent="0.3">
      <c r="B17" s="18" t="s">
        <v>9</v>
      </c>
      <c r="C17" s="18"/>
      <c r="D17" s="18"/>
      <c r="E17" s="18"/>
      <c r="F17" s="1">
        <f>F13</f>
        <v>1.4168247944339025</v>
      </c>
    </row>
    <row r="18" spans="2:6" x14ac:dyDescent="0.3">
      <c r="B18" s="18" t="s">
        <v>10</v>
      </c>
      <c r="C18" s="18"/>
      <c r="D18" s="18"/>
      <c r="E18" s="18"/>
      <c r="F18" s="1">
        <f>I13</f>
        <v>0.89974102848686643</v>
      </c>
    </row>
    <row r="19" spans="2:6" x14ac:dyDescent="0.3">
      <c r="B19" s="18" t="s">
        <v>11</v>
      </c>
      <c r="C19" s="18"/>
      <c r="D19" s="18"/>
      <c r="E19" s="18"/>
      <c r="F19" s="1">
        <f>L13</f>
        <v>1.4040501446480231</v>
      </c>
    </row>
    <row r="20" spans="2:6" x14ac:dyDescent="0.3">
      <c r="B20" s="18" t="s">
        <v>12</v>
      </c>
      <c r="C20" s="18"/>
      <c r="D20" s="18"/>
      <c r="E20" s="18"/>
      <c r="F20" s="1">
        <f>O13</f>
        <v>0.32967763376537057</v>
      </c>
    </row>
  </sheetData>
  <mergeCells count="17">
    <mergeCell ref="B7:O7"/>
    <mergeCell ref="B1:O1"/>
    <mergeCell ref="E2:F2"/>
    <mergeCell ref="B2:C2"/>
    <mergeCell ref="H2:I2"/>
    <mergeCell ref="K2:L2"/>
    <mergeCell ref="N2:O2"/>
    <mergeCell ref="B20:E20"/>
    <mergeCell ref="B16:E16"/>
    <mergeCell ref="B17:E17"/>
    <mergeCell ref="B18:E18"/>
    <mergeCell ref="B19:E19"/>
    <mergeCell ref="B8:C8"/>
    <mergeCell ref="E8:F8"/>
    <mergeCell ref="H8:I8"/>
    <mergeCell ref="K8:L8"/>
    <mergeCell ref="N8:O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20"/>
  <sheetViews>
    <sheetView zoomScaleNormal="100" workbookViewId="0"/>
  </sheetViews>
  <sheetFormatPr defaultColWidth="8.88671875" defaultRowHeight="14.4" x14ac:dyDescent="0.3"/>
  <cols>
    <col min="1" max="1" width="8.88671875" style="1"/>
    <col min="2" max="2" width="11" style="1" bestFit="1" customWidth="1"/>
    <col min="3" max="3" width="11.88671875" style="1" customWidth="1"/>
    <col min="4" max="4" width="8.88671875" style="1"/>
    <col min="5" max="5" width="11" style="1" bestFit="1" customWidth="1"/>
    <col min="6" max="6" width="15.88671875" style="1" customWidth="1"/>
    <col min="7" max="7" width="9" style="1" bestFit="1" customWidth="1"/>
    <col min="8" max="8" width="11" style="1" bestFit="1" customWidth="1"/>
    <col min="9" max="9" width="16.88671875" style="1" customWidth="1"/>
    <col min="10" max="10" width="8.88671875" style="1"/>
    <col min="11" max="11" width="11" style="1" bestFit="1" customWidth="1"/>
    <col min="12" max="12" width="16.5546875" style="1" customWidth="1"/>
    <col min="13" max="13" width="10" style="1" bestFit="1" customWidth="1"/>
    <col min="14" max="14" width="11" style="1" bestFit="1" customWidth="1"/>
    <col min="15" max="15" width="16" style="1" customWidth="1"/>
    <col min="16" max="16" width="8.88671875" style="1"/>
    <col min="17" max="17" width="10" style="1" bestFit="1" customWidth="1"/>
    <col min="18" max="18" width="8.88671875" style="1"/>
    <col min="19" max="19" width="9" style="1" bestFit="1" customWidth="1"/>
    <col min="20" max="20" width="8.88671875" style="1"/>
    <col min="21" max="21" width="10" style="1" bestFit="1" customWidth="1"/>
    <col min="22" max="16384" width="8.88671875" style="1"/>
  </cols>
  <sheetData>
    <row r="1" spans="2:17" ht="15" thickBot="1" x14ac:dyDescent="0.35"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  <c r="Q1" s="7"/>
    </row>
    <row r="2" spans="2:17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0"/>
      <c r="K2" s="16" t="s">
        <v>11</v>
      </c>
      <c r="L2" s="17"/>
      <c r="M2" s="10"/>
      <c r="N2" s="16" t="s">
        <v>12</v>
      </c>
      <c r="O2" s="17"/>
      <c r="P2" s="9"/>
      <c r="Q2" s="7"/>
    </row>
    <row r="3" spans="2:17" x14ac:dyDescent="0.3">
      <c r="B3" s="3" t="s">
        <v>0</v>
      </c>
      <c r="C3" s="2" t="s">
        <v>7</v>
      </c>
      <c r="D3" s="7"/>
      <c r="E3" s="3" t="s">
        <v>0</v>
      </c>
      <c r="F3" s="2" t="s">
        <v>7</v>
      </c>
      <c r="G3" s="7"/>
      <c r="H3" s="3" t="s">
        <v>0</v>
      </c>
      <c r="I3" s="2" t="s">
        <v>7</v>
      </c>
      <c r="J3" s="7"/>
      <c r="K3" s="3" t="s">
        <v>0</v>
      </c>
      <c r="L3" s="2" t="s">
        <v>7</v>
      </c>
      <c r="M3" s="7"/>
      <c r="N3" s="3" t="s">
        <v>0</v>
      </c>
      <c r="O3" s="2" t="s">
        <v>7</v>
      </c>
      <c r="P3" s="7"/>
    </row>
    <row r="4" spans="2:17" x14ac:dyDescent="0.3">
      <c r="B4" s="3">
        <v>69</v>
      </c>
      <c r="C4" s="2">
        <f>B4*100/0.1</f>
        <v>69000</v>
      </c>
      <c r="D4" s="8"/>
      <c r="E4" s="3">
        <v>64</v>
      </c>
      <c r="F4" s="2">
        <f>E4*100/0.1</f>
        <v>64000</v>
      </c>
      <c r="G4" s="8"/>
      <c r="H4" s="3">
        <v>63</v>
      </c>
      <c r="I4" s="2">
        <f>H4*100/0.1</f>
        <v>63000</v>
      </c>
      <c r="J4" s="8"/>
      <c r="K4" s="3">
        <v>59</v>
      </c>
      <c r="L4" s="2">
        <f>K4*100/0.1</f>
        <v>59000</v>
      </c>
      <c r="M4" s="8"/>
      <c r="N4" s="3">
        <v>67</v>
      </c>
      <c r="O4" s="2">
        <f>N4*100/0.1</f>
        <v>67000</v>
      </c>
      <c r="P4" s="7"/>
    </row>
    <row r="5" spans="2:17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  <c r="P5" s="7"/>
    </row>
    <row r="6" spans="2:17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2:17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9"/>
      <c r="Q7" s="7"/>
    </row>
    <row r="8" spans="2:17" ht="15" thickBot="1" x14ac:dyDescent="0.35">
      <c r="B8" s="16" t="s">
        <v>8</v>
      </c>
      <c r="C8" s="17"/>
      <c r="D8" s="10"/>
      <c r="E8" s="16" t="s">
        <v>9</v>
      </c>
      <c r="F8" s="17"/>
      <c r="G8" s="10"/>
      <c r="H8" s="16" t="s">
        <v>10</v>
      </c>
      <c r="I8" s="17"/>
      <c r="J8" s="10"/>
      <c r="K8" s="16" t="s">
        <v>11</v>
      </c>
      <c r="L8" s="17"/>
      <c r="M8" s="10"/>
      <c r="N8" s="16" t="s">
        <v>12</v>
      </c>
      <c r="O8" s="17"/>
      <c r="P8" s="9"/>
      <c r="Q8" s="7"/>
    </row>
    <row r="9" spans="2:17" x14ac:dyDescent="0.3">
      <c r="B9" s="3" t="s">
        <v>1</v>
      </c>
      <c r="C9" s="2" t="s">
        <v>7</v>
      </c>
      <c r="D9" s="7"/>
      <c r="E9" s="3" t="s">
        <v>1</v>
      </c>
      <c r="F9" s="2" t="s">
        <v>7</v>
      </c>
      <c r="G9" s="7"/>
      <c r="H9" s="3" t="s">
        <v>1</v>
      </c>
      <c r="I9" s="2" t="s">
        <v>7</v>
      </c>
      <c r="J9" s="7"/>
      <c r="K9" s="3" t="s">
        <v>1</v>
      </c>
      <c r="L9" s="2" t="s">
        <v>7</v>
      </c>
      <c r="M9" s="7"/>
      <c r="N9" s="3" t="s">
        <v>1</v>
      </c>
      <c r="O9" s="2" t="s">
        <v>7</v>
      </c>
      <c r="P9" s="7"/>
    </row>
    <row r="10" spans="2:17" x14ac:dyDescent="0.3">
      <c r="B10" s="3">
        <v>202</v>
      </c>
      <c r="C10" s="2">
        <f>(B10*100000/0.1)</f>
        <v>202000000</v>
      </c>
      <c r="D10" s="8"/>
      <c r="E10" s="3">
        <v>291</v>
      </c>
      <c r="F10" s="2">
        <f>(E10*100000/0.1)</f>
        <v>291000000</v>
      </c>
      <c r="G10" s="8"/>
      <c r="H10" s="3">
        <v>243</v>
      </c>
      <c r="I10" s="2">
        <f>(H10*100000/0.1)</f>
        <v>243000000</v>
      </c>
      <c r="J10" s="8"/>
      <c r="K10" s="3">
        <v>342</v>
      </c>
      <c r="L10" s="2">
        <f>(K10*100000/0.1)</f>
        <v>342000000</v>
      </c>
      <c r="M10" s="8"/>
      <c r="N10" s="3">
        <v>260</v>
      </c>
      <c r="O10" s="2">
        <f>(N10*100000/0.1)</f>
        <v>260000000</v>
      </c>
      <c r="P10" s="7"/>
    </row>
    <row r="11" spans="2:17" x14ac:dyDescent="0.3">
      <c r="B11" s="4"/>
      <c r="C11" s="2"/>
      <c r="D11" s="7"/>
      <c r="E11" s="4"/>
      <c r="F11" s="2"/>
      <c r="G11" s="7"/>
      <c r="H11" s="4"/>
      <c r="I11" s="2"/>
      <c r="J11" s="7"/>
      <c r="K11" s="4"/>
      <c r="L11" s="2"/>
      <c r="M11" s="7"/>
      <c r="N11" s="4"/>
      <c r="O11" s="2"/>
      <c r="P11" s="7"/>
    </row>
    <row r="12" spans="2:17" x14ac:dyDescent="0.3">
      <c r="B12" s="4" t="s">
        <v>2</v>
      </c>
      <c r="C12" s="2">
        <f>C10/C4</f>
        <v>2927.536231884058</v>
      </c>
      <c r="D12" s="7"/>
      <c r="E12" s="4" t="s">
        <v>2</v>
      </c>
      <c r="F12" s="2">
        <f>F10/F4</f>
        <v>4546.875</v>
      </c>
      <c r="G12" s="7"/>
      <c r="H12" s="4" t="s">
        <v>2</v>
      </c>
      <c r="I12" s="2">
        <f>I10/I4</f>
        <v>3857.1428571428573</v>
      </c>
      <c r="J12" s="7"/>
      <c r="K12" s="4" t="s">
        <v>2</v>
      </c>
      <c r="L12" s="2">
        <f>L10/L4</f>
        <v>5796.6101694915251</v>
      </c>
      <c r="M12" s="7"/>
      <c r="N12" s="4" t="s">
        <v>2</v>
      </c>
      <c r="O12" s="2">
        <f>O10/O4</f>
        <v>3880.5970149253731</v>
      </c>
      <c r="P12" s="7"/>
    </row>
    <row r="13" spans="2:17" ht="15" thickBot="1" x14ac:dyDescent="0.35">
      <c r="B13" s="5" t="s">
        <v>5</v>
      </c>
      <c r="C13" s="6">
        <f>C12/C12</f>
        <v>1</v>
      </c>
      <c r="D13" s="11"/>
      <c r="E13" s="5" t="s">
        <v>5</v>
      </c>
      <c r="F13" s="6">
        <f>F12/C12</f>
        <v>1.5531404702970297</v>
      </c>
      <c r="G13" s="11"/>
      <c r="H13" s="5" t="s">
        <v>5</v>
      </c>
      <c r="I13" s="6">
        <f>I12/C12</f>
        <v>1.3175388967468176</v>
      </c>
      <c r="J13" s="11"/>
      <c r="K13" s="5" t="s">
        <v>5</v>
      </c>
      <c r="L13" s="6">
        <f>L12/C12</f>
        <v>1.9800302064104713</v>
      </c>
      <c r="M13" s="11"/>
      <c r="N13" s="5" t="s">
        <v>5</v>
      </c>
      <c r="O13" s="6">
        <f>O12/C12</f>
        <v>1.3255504654943107</v>
      </c>
      <c r="P13" s="7"/>
    </row>
    <row r="15" spans="2:17" x14ac:dyDescent="0.3">
      <c r="F15" s="15" t="s">
        <v>14</v>
      </c>
    </row>
    <row r="16" spans="2:17" x14ac:dyDescent="0.3">
      <c r="B16" s="18" t="s">
        <v>8</v>
      </c>
      <c r="C16" s="18"/>
      <c r="D16" s="18"/>
      <c r="E16" s="18"/>
      <c r="F16" s="1">
        <f>C13</f>
        <v>1</v>
      </c>
    </row>
    <row r="17" spans="2:6" x14ac:dyDescent="0.3">
      <c r="B17" s="18" t="s">
        <v>9</v>
      </c>
      <c r="C17" s="18"/>
      <c r="D17" s="18"/>
      <c r="E17" s="18"/>
      <c r="F17" s="1">
        <f>F13</f>
        <v>1.5531404702970297</v>
      </c>
    </row>
    <row r="18" spans="2:6" x14ac:dyDescent="0.3">
      <c r="B18" s="18" t="s">
        <v>10</v>
      </c>
      <c r="C18" s="18"/>
      <c r="D18" s="18"/>
      <c r="E18" s="18"/>
      <c r="F18" s="1">
        <f>I13</f>
        <v>1.3175388967468176</v>
      </c>
    </row>
    <row r="19" spans="2:6" x14ac:dyDescent="0.3">
      <c r="B19" s="18" t="s">
        <v>11</v>
      </c>
      <c r="C19" s="18"/>
      <c r="D19" s="18"/>
      <c r="E19" s="18"/>
      <c r="F19" s="1">
        <f>L13</f>
        <v>1.9800302064104713</v>
      </c>
    </row>
    <row r="20" spans="2:6" x14ac:dyDescent="0.3">
      <c r="B20" s="18" t="s">
        <v>12</v>
      </c>
      <c r="C20" s="18"/>
      <c r="D20" s="18"/>
      <c r="E20" s="18"/>
      <c r="F20" s="1">
        <f>O13</f>
        <v>1.3255504654943107</v>
      </c>
    </row>
  </sheetData>
  <mergeCells count="17">
    <mergeCell ref="B8:C8"/>
    <mergeCell ref="E8:F8"/>
    <mergeCell ref="H8:I8"/>
    <mergeCell ref="B7:O7"/>
    <mergeCell ref="K8:L8"/>
    <mergeCell ref="N8:O8"/>
    <mergeCell ref="B1:O1"/>
    <mergeCell ref="B2:C2"/>
    <mergeCell ref="E2:F2"/>
    <mergeCell ref="H2:I2"/>
    <mergeCell ref="K2:L2"/>
    <mergeCell ref="N2:O2"/>
    <mergeCell ref="B16:E16"/>
    <mergeCell ref="B17:E17"/>
    <mergeCell ref="B18:E18"/>
    <mergeCell ref="B19:E19"/>
    <mergeCell ref="B20:E2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20"/>
  <sheetViews>
    <sheetView zoomScaleNormal="100" workbookViewId="0"/>
  </sheetViews>
  <sheetFormatPr defaultColWidth="8.88671875" defaultRowHeight="14.4" x14ac:dyDescent="0.3"/>
  <cols>
    <col min="1" max="1" width="8.88671875" style="1"/>
    <col min="2" max="2" width="11" style="1" bestFit="1" customWidth="1"/>
    <col min="3" max="3" width="12.6640625" style="1" customWidth="1"/>
    <col min="4" max="4" width="9" style="1" bestFit="1" customWidth="1"/>
    <col min="5" max="5" width="11" style="1" bestFit="1" customWidth="1"/>
    <col min="6" max="6" width="16.109375" style="1" customWidth="1"/>
    <col min="7" max="7" width="9" style="1" bestFit="1" customWidth="1"/>
    <col min="8" max="8" width="11" style="1" bestFit="1" customWidth="1"/>
    <col min="9" max="9" width="16.5546875" style="1" customWidth="1"/>
    <col min="10" max="10" width="9" style="1" bestFit="1" customWidth="1"/>
    <col min="11" max="11" width="11" style="1" bestFit="1" customWidth="1"/>
    <col min="12" max="12" width="15.6640625" style="1" customWidth="1"/>
    <col min="13" max="13" width="9" style="1" bestFit="1" customWidth="1"/>
    <col min="14" max="14" width="11" style="1" bestFit="1" customWidth="1"/>
    <col min="15" max="15" width="15.5546875" style="1" customWidth="1"/>
    <col min="16" max="21" width="9" style="1" bestFit="1" customWidth="1"/>
    <col min="22" max="16384" width="8.88671875" style="1"/>
  </cols>
  <sheetData>
    <row r="1" spans="2:16" ht="15" thickBot="1" x14ac:dyDescent="0.35"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</row>
    <row r="2" spans="2:16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0"/>
      <c r="K2" s="16" t="s">
        <v>11</v>
      </c>
      <c r="L2" s="17"/>
      <c r="M2" s="10"/>
      <c r="N2" s="16" t="s">
        <v>12</v>
      </c>
      <c r="O2" s="17"/>
      <c r="P2" s="9"/>
    </row>
    <row r="3" spans="2:16" x14ac:dyDescent="0.3">
      <c r="B3" s="3" t="s">
        <v>3</v>
      </c>
      <c r="C3" s="2" t="s">
        <v>7</v>
      </c>
      <c r="D3" s="7"/>
      <c r="E3" s="3" t="s">
        <v>3</v>
      </c>
      <c r="F3" s="2" t="s">
        <v>7</v>
      </c>
      <c r="G3" s="7"/>
      <c r="H3" s="3" t="s">
        <v>3</v>
      </c>
      <c r="I3" s="2" t="s">
        <v>7</v>
      </c>
      <c r="J3" s="7"/>
      <c r="K3" s="3" t="s">
        <v>3</v>
      </c>
      <c r="L3" s="2" t="s">
        <v>7</v>
      </c>
      <c r="M3" s="7"/>
      <c r="N3" s="3" t="s">
        <v>3</v>
      </c>
      <c r="O3" s="2" t="s">
        <v>7</v>
      </c>
    </row>
    <row r="4" spans="2:16" x14ac:dyDescent="0.3">
      <c r="B4" s="3">
        <v>138</v>
      </c>
      <c r="C4" s="2">
        <f>B4*10/0.1</f>
        <v>13800</v>
      </c>
      <c r="D4" s="8"/>
      <c r="E4" s="3">
        <v>164</v>
      </c>
      <c r="F4" s="2">
        <f>E4*10/0.1</f>
        <v>16400</v>
      </c>
      <c r="G4" s="8"/>
      <c r="H4" s="3">
        <v>165</v>
      </c>
      <c r="I4" s="2">
        <f>H4*10/0.1</f>
        <v>16500</v>
      </c>
      <c r="J4" s="8"/>
      <c r="K4" s="3">
        <v>103</v>
      </c>
      <c r="L4" s="2">
        <f>K4*10/0.1</f>
        <v>10300</v>
      </c>
      <c r="M4" s="8"/>
      <c r="N4" s="3">
        <v>140</v>
      </c>
      <c r="O4" s="2">
        <f>N4*10/0.1</f>
        <v>14000</v>
      </c>
    </row>
    <row r="5" spans="2:16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  <c r="P5" s="7"/>
    </row>
    <row r="6" spans="2:16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2:16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</row>
    <row r="8" spans="2:16" ht="15" thickBot="1" x14ac:dyDescent="0.35">
      <c r="B8" s="16" t="s">
        <v>8</v>
      </c>
      <c r="C8" s="17"/>
      <c r="D8" s="11"/>
      <c r="E8" s="16" t="s">
        <v>9</v>
      </c>
      <c r="F8" s="17"/>
      <c r="G8" s="11"/>
      <c r="H8" s="16" t="s">
        <v>10</v>
      </c>
      <c r="I8" s="17"/>
      <c r="J8" s="11"/>
      <c r="K8" s="16" t="s">
        <v>11</v>
      </c>
      <c r="L8" s="17"/>
      <c r="M8" s="11"/>
      <c r="N8" s="16" t="s">
        <v>12</v>
      </c>
      <c r="O8" s="17"/>
    </row>
    <row r="9" spans="2:16" x14ac:dyDescent="0.3">
      <c r="B9" s="3" t="s">
        <v>1</v>
      </c>
      <c r="C9" s="2" t="s">
        <v>7</v>
      </c>
      <c r="D9" s="7"/>
      <c r="E9" s="3" t="s">
        <v>1</v>
      </c>
      <c r="F9" s="2" t="s">
        <v>7</v>
      </c>
      <c r="G9" s="7"/>
      <c r="H9" s="3" t="s">
        <v>1</v>
      </c>
      <c r="I9" s="2" t="s">
        <v>7</v>
      </c>
      <c r="J9" s="7"/>
      <c r="K9" s="3" t="s">
        <v>1</v>
      </c>
      <c r="L9" s="2" t="s">
        <v>7</v>
      </c>
      <c r="M9" s="7"/>
      <c r="N9" s="3" t="s">
        <v>1</v>
      </c>
      <c r="O9" s="2" t="s">
        <v>7</v>
      </c>
    </row>
    <row r="10" spans="2:16" x14ac:dyDescent="0.3">
      <c r="B10" s="3">
        <v>100</v>
      </c>
      <c r="C10" s="2">
        <f>(B10*100000/0.1)</f>
        <v>100000000</v>
      </c>
      <c r="D10" s="7"/>
      <c r="E10" s="3">
        <v>175</v>
      </c>
      <c r="F10" s="2">
        <f>(E10*100000/0.1)</f>
        <v>175000000</v>
      </c>
      <c r="G10" s="7"/>
      <c r="H10" s="3">
        <v>157</v>
      </c>
      <c r="I10" s="2">
        <f>(H10*100000/0.1)</f>
        <v>157000000</v>
      </c>
      <c r="J10" s="7"/>
      <c r="K10" s="3">
        <v>143</v>
      </c>
      <c r="L10" s="2">
        <f>(K10*100000/0.1)</f>
        <v>143000000</v>
      </c>
      <c r="M10" s="7"/>
      <c r="N10" s="3">
        <v>98</v>
      </c>
      <c r="O10" s="2">
        <f>(N10*100000/0.1)</f>
        <v>98000000</v>
      </c>
    </row>
    <row r="11" spans="2:16" x14ac:dyDescent="0.3">
      <c r="B11" s="4"/>
      <c r="C11" s="2"/>
      <c r="D11" s="7"/>
      <c r="E11" s="4"/>
      <c r="F11" s="2"/>
      <c r="G11" s="7"/>
      <c r="H11" s="4"/>
      <c r="I11" s="2"/>
      <c r="J11" s="7"/>
      <c r="K11" s="4"/>
      <c r="L11" s="2"/>
      <c r="M11" s="7"/>
      <c r="N11" s="4"/>
      <c r="O11" s="2"/>
    </row>
    <row r="12" spans="2:16" x14ac:dyDescent="0.3">
      <c r="B12" s="4" t="s">
        <v>2</v>
      </c>
      <c r="C12" s="2">
        <f>C10/C4</f>
        <v>7246.376811594203</v>
      </c>
      <c r="D12" s="7"/>
      <c r="E12" s="4" t="s">
        <v>2</v>
      </c>
      <c r="F12" s="2">
        <f>F10/F4</f>
        <v>10670.731707317073</v>
      </c>
      <c r="G12" s="7"/>
      <c r="H12" s="4" t="s">
        <v>2</v>
      </c>
      <c r="I12" s="2">
        <f>I10/I4</f>
        <v>9515.1515151515159</v>
      </c>
      <c r="J12" s="7"/>
      <c r="K12" s="4" t="s">
        <v>2</v>
      </c>
      <c r="L12" s="2">
        <f>L10/L4</f>
        <v>13883.495145631068</v>
      </c>
      <c r="M12" s="7"/>
      <c r="N12" s="4" t="s">
        <v>2</v>
      </c>
      <c r="O12" s="2">
        <f>O10/O4</f>
        <v>7000</v>
      </c>
    </row>
    <row r="13" spans="2:16" ht="15" thickBot="1" x14ac:dyDescent="0.35">
      <c r="B13" s="5" t="s">
        <v>5</v>
      </c>
      <c r="C13" s="6">
        <f>C12/C12</f>
        <v>1</v>
      </c>
      <c r="D13" s="11"/>
      <c r="E13" s="5" t="s">
        <v>5</v>
      </c>
      <c r="F13" s="6">
        <f>F12/C12</f>
        <v>1.472560975609756</v>
      </c>
      <c r="G13" s="11"/>
      <c r="H13" s="5" t="s">
        <v>5</v>
      </c>
      <c r="I13" s="6">
        <f>I12/C12</f>
        <v>1.3130909090909091</v>
      </c>
      <c r="J13" s="11"/>
      <c r="K13" s="5" t="s">
        <v>5</v>
      </c>
      <c r="L13" s="6">
        <f>L12/C12</f>
        <v>1.9159223300970873</v>
      </c>
      <c r="M13" s="11"/>
      <c r="N13" s="5" t="s">
        <v>5</v>
      </c>
      <c r="O13" s="6">
        <f>O12/C12</f>
        <v>0.96599999999999997</v>
      </c>
    </row>
    <row r="15" spans="2:16" x14ac:dyDescent="0.3">
      <c r="F15" s="15" t="s">
        <v>14</v>
      </c>
    </row>
    <row r="16" spans="2:16" x14ac:dyDescent="0.3">
      <c r="B16" s="18" t="s">
        <v>8</v>
      </c>
      <c r="C16" s="18"/>
      <c r="D16" s="18"/>
      <c r="E16" s="18"/>
      <c r="F16" s="1">
        <f>C13</f>
        <v>1</v>
      </c>
    </row>
    <row r="17" spans="2:6" x14ac:dyDescent="0.3">
      <c r="B17" s="18" t="s">
        <v>9</v>
      </c>
      <c r="C17" s="18"/>
      <c r="D17" s="18"/>
      <c r="E17" s="18"/>
      <c r="F17" s="1">
        <f>F13</f>
        <v>1.472560975609756</v>
      </c>
    </row>
    <row r="18" spans="2:6" x14ac:dyDescent="0.3">
      <c r="B18" s="18" t="s">
        <v>10</v>
      </c>
      <c r="C18" s="18"/>
      <c r="D18" s="18"/>
      <c r="E18" s="18"/>
      <c r="F18" s="1">
        <f>I13</f>
        <v>1.3130909090909091</v>
      </c>
    </row>
    <row r="19" spans="2:6" x14ac:dyDescent="0.3">
      <c r="B19" s="18" t="s">
        <v>11</v>
      </c>
      <c r="C19" s="18"/>
      <c r="D19" s="18"/>
      <c r="E19" s="18"/>
      <c r="F19" s="1">
        <f>L13</f>
        <v>1.9159223300970873</v>
      </c>
    </row>
    <row r="20" spans="2:6" x14ac:dyDescent="0.3">
      <c r="B20" s="18" t="s">
        <v>12</v>
      </c>
      <c r="C20" s="18"/>
      <c r="D20" s="18"/>
      <c r="E20" s="18"/>
      <c r="F20" s="1">
        <f>O13</f>
        <v>0.96599999999999997</v>
      </c>
    </row>
  </sheetData>
  <mergeCells count="17">
    <mergeCell ref="B7:O7"/>
    <mergeCell ref="B8:C8"/>
    <mergeCell ref="E8:F8"/>
    <mergeCell ref="H8:I8"/>
    <mergeCell ref="K8:L8"/>
    <mergeCell ref="N8:O8"/>
    <mergeCell ref="B1:O1"/>
    <mergeCell ref="B2:C2"/>
    <mergeCell ref="E2:F2"/>
    <mergeCell ref="H2:I2"/>
    <mergeCell ref="K2:L2"/>
    <mergeCell ref="N2:O2"/>
    <mergeCell ref="B17:E17"/>
    <mergeCell ref="B18:E18"/>
    <mergeCell ref="B19:E19"/>
    <mergeCell ref="B20:E20"/>
    <mergeCell ref="B16:E1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20"/>
  <sheetViews>
    <sheetView zoomScaleNormal="100" workbookViewId="0"/>
  </sheetViews>
  <sheetFormatPr defaultColWidth="8.88671875" defaultRowHeight="14.4" x14ac:dyDescent="0.3"/>
  <cols>
    <col min="1" max="1" width="8.88671875" style="1"/>
    <col min="2" max="2" width="12.33203125" style="1" bestFit="1" customWidth="1"/>
    <col min="3" max="3" width="10.6640625" style="1" customWidth="1"/>
    <col min="4" max="4" width="9" style="1" bestFit="1" customWidth="1"/>
    <col min="5" max="5" width="12.33203125" style="1" bestFit="1" customWidth="1"/>
    <col min="6" max="6" width="14.5546875" style="1" customWidth="1"/>
    <col min="7" max="7" width="9" style="1" bestFit="1" customWidth="1"/>
    <col min="8" max="8" width="12.33203125" style="1" bestFit="1" customWidth="1"/>
    <col min="9" max="9" width="16.44140625" style="1" customWidth="1"/>
    <col min="10" max="10" width="9" style="1" bestFit="1" customWidth="1"/>
    <col min="11" max="11" width="12.33203125" style="1" bestFit="1" customWidth="1"/>
    <col min="12" max="12" width="15.88671875" style="1" customWidth="1"/>
    <col min="13" max="13" width="9" style="1" bestFit="1" customWidth="1"/>
    <col min="14" max="14" width="12.33203125" style="1" bestFit="1" customWidth="1"/>
    <col min="15" max="15" width="14.33203125" style="1" customWidth="1"/>
    <col min="16" max="21" width="9" style="1" bestFit="1" customWidth="1"/>
    <col min="22" max="16384" width="8.88671875" style="1"/>
  </cols>
  <sheetData>
    <row r="1" spans="2:21" ht="15" thickBot="1" x14ac:dyDescent="0.35"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  <c r="Q1" s="9"/>
      <c r="R1" s="9"/>
      <c r="S1" s="9"/>
      <c r="T1" s="9"/>
      <c r="U1" s="9"/>
    </row>
    <row r="2" spans="2:21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1"/>
      <c r="K2" s="16" t="s">
        <v>11</v>
      </c>
      <c r="L2" s="17"/>
      <c r="M2" s="10"/>
      <c r="N2" s="16" t="s">
        <v>12</v>
      </c>
      <c r="O2" s="17"/>
      <c r="P2" s="9"/>
      <c r="Q2" s="9"/>
      <c r="S2" s="9"/>
      <c r="T2" s="9"/>
      <c r="U2" s="9"/>
    </row>
    <row r="3" spans="2:21" x14ac:dyDescent="0.3">
      <c r="B3" s="3" t="s">
        <v>3</v>
      </c>
      <c r="C3" s="2" t="s">
        <v>7</v>
      </c>
      <c r="D3" s="7"/>
      <c r="E3" s="3" t="s">
        <v>3</v>
      </c>
      <c r="F3" s="2" t="s">
        <v>7</v>
      </c>
      <c r="G3" s="7"/>
      <c r="H3" s="3" t="s">
        <v>3</v>
      </c>
      <c r="I3" s="2" t="s">
        <v>7</v>
      </c>
      <c r="J3" s="7"/>
      <c r="K3" s="3" t="s">
        <v>3</v>
      </c>
      <c r="L3" s="2" t="s">
        <v>7</v>
      </c>
      <c r="M3" s="7"/>
      <c r="N3" s="3" t="s">
        <v>3</v>
      </c>
      <c r="O3" s="2" t="s">
        <v>7</v>
      </c>
    </row>
    <row r="4" spans="2:21" x14ac:dyDescent="0.3">
      <c r="B4" s="3">
        <v>399</v>
      </c>
      <c r="C4" s="2">
        <f>B4*10/0.1</f>
        <v>39900</v>
      </c>
      <c r="D4" s="8"/>
      <c r="E4" s="3">
        <v>369</v>
      </c>
      <c r="F4" s="2">
        <f>E4*10/0.1</f>
        <v>36900</v>
      </c>
      <c r="G4" s="8"/>
      <c r="H4" s="3">
        <v>380</v>
      </c>
      <c r="I4" s="2">
        <f>H4*10/0.1</f>
        <v>38000</v>
      </c>
      <c r="J4" s="8"/>
      <c r="K4" s="3">
        <v>395</v>
      </c>
      <c r="L4" s="2">
        <f>K4*10/0.1</f>
        <v>39500</v>
      </c>
      <c r="M4" s="8"/>
      <c r="N4" s="3">
        <v>349</v>
      </c>
      <c r="O4" s="2">
        <f>N4*10/0.1</f>
        <v>34900</v>
      </c>
    </row>
    <row r="5" spans="2:21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</row>
    <row r="6" spans="2:21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2:21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9"/>
      <c r="Q7" s="7"/>
      <c r="R7" s="7"/>
      <c r="S7" s="7"/>
    </row>
    <row r="8" spans="2:21" ht="15" thickBot="1" x14ac:dyDescent="0.35">
      <c r="B8" s="16" t="s">
        <v>8</v>
      </c>
      <c r="C8" s="17"/>
      <c r="D8" s="10"/>
      <c r="E8" s="16" t="s">
        <v>9</v>
      </c>
      <c r="F8" s="17"/>
      <c r="G8" s="12"/>
      <c r="H8" s="16" t="s">
        <v>10</v>
      </c>
      <c r="I8" s="17"/>
      <c r="J8" s="10"/>
      <c r="K8" s="16" t="s">
        <v>11</v>
      </c>
      <c r="L8" s="17"/>
      <c r="M8" s="10"/>
      <c r="N8" s="16" t="s">
        <v>12</v>
      </c>
      <c r="O8" s="17"/>
      <c r="P8" s="9"/>
      <c r="Q8" s="7"/>
      <c r="R8" s="7"/>
      <c r="S8" s="7"/>
    </row>
    <row r="9" spans="2:21" x14ac:dyDescent="0.3">
      <c r="B9" s="3" t="s">
        <v>1</v>
      </c>
      <c r="C9" s="2" t="s">
        <v>7</v>
      </c>
      <c r="D9" s="7"/>
      <c r="E9" s="3" t="s">
        <v>1</v>
      </c>
      <c r="F9" s="2" t="s">
        <v>7</v>
      </c>
      <c r="G9" s="7"/>
      <c r="H9" s="3" t="s">
        <v>1</v>
      </c>
      <c r="I9" s="2" t="s">
        <v>7</v>
      </c>
      <c r="J9" s="7"/>
      <c r="K9" s="3" t="s">
        <v>1</v>
      </c>
      <c r="L9" s="2" t="s">
        <v>7</v>
      </c>
      <c r="M9" s="7"/>
      <c r="N9" s="3" t="s">
        <v>1</v>
      </c>
      <c r="O9" s="2" t="s">
        <v>7</v>
      </c>
    </row>
    <row r="10" spans="2:21" x14ac:dyDescent="0.3">
      <c r="B10" s="3">
        <v>81</v>
      </c>
      <c r="C10" s="2">
        <f>(B10*100000/0.1)</f>
        <v>81000000</v>
      </c>
      <c r="D10" s="7"/>
      <c r="E10" s="3">
        <v>121</v>
      </c>
      <c r="F10" s="2">
        <f>(E10*100000/0.1)</f>
        <v>121000000</v>
      </c>
      <c r="G10" s="7"/>
      <c r="H10" s="3">
        <v>102</v>
      </c>
      <c r="I10" s="2">
        <f>(H10*100000/0.1)</f>
        <v>102000000</v>
      </c>
      <c r="J10" s="7"/>
      <c r="K10" s="3">
        <v>130</v>
      </c>
      <c r="L10" s="2">
        <f>(K10*100000/0.1)</f>
        <v>130000000</v>
      </c>
      <c r="M10" s="7"/>
      <c r="N10" s="3">
        <v>89</v>
      </c>
      <c r="O10" s="2">
        <f>(N10*100000/0.1)</f>
        <v>89000000</v>
      </c>
    </row>
    <row r="11" spans="2:21" x14ac:dyDescent="0.3">
      <c r="B11" s="4"/>
      <c r="C11" s="2"/>
      <c r="D11" s="7"/>
      <c r="E11" s="4"/>
      <c r="F11" s="2"/>
      <c r="G11" s="7"/>
      <c r="H11" s="4"/>
      <c r="I11" s="2"/>
      <c r="J11" s="7"/>
      <c r="K11" s="4"/>
      <c r="L11" s="2"/>
      <c r="M11" s="7"/>
      <c r="N11" s="4"/>
      <c r="O11" s="2"/>
    </row>
    <row r="12" spans="2:21" x14ac:dyDescent="0.3">
      <c r="B12" s="4" t="s">
        <v>2</v>
      </c>
      <c r="C12" s="2">
        <f>C10/C4</f>
        <v>2030.0751879699249</v>
      </c>
      <c r="D12" s="7"/>
      <c r="E12" s="4" t="s">
        <v>2</v>
      </c>
      <c r="F12" s="2">
        <f>F10/F4</f>
        <v>3279.1327913279133</v>
      </c>
      <c r="G12" s="7"/>
      <c r="H12" s="4" t="s">
        <v>2</v>
      </c>
      <c r="I12" s="2">
        <f>I10/I4</f>
        <v>2684.2105263157896</v>
      </c>
      <c r="J12" s="7"/>
      <c r="K12" s="4" t="s">
        <v>2</v>
      </c>
      <c r="L12" s="2">
        <f>L10/L4</f>
        <v>3291.1392405063293</v>
      </c>
      <c r="M12" s="7"/>
      <c r="N12" s="4" t="s">
        <v>2</v>
      </c>
      <c r="O12" s="2">
        <f>O10/O4</f>
        <v>2550.1432664756449</v>
      </c>
    </row>
    <row r="13" spans="2:21" ht="15" thickBot="1" x14ac:dyDescent="0.35">
      <c r="B13" s="5" t="s">
        <v>5</v>
      </c>
      <c r="C13" s="6">
        <f>C12/C12</f>
        <v>1</v>
      </c>
      <c r="D13" s="11"/>
      <c r="E13" s="5" t="s">
        <v>5</v>
      </c>
      <c r="F13" s="6">
        <f>F12/C12</f>
        <v>1.6152765231356017</v>
      </c>
      <c r="G13" s="11"/>
      <c r="H13" s="5" t="s">
        <v>5</v>
      </c>
      <c r="I13" s="6">
        <f>I12/C12</f>
        <v>1.3222222222222222</v>
      </c>
      <c r="J13" s="11"/>
      <c r="K13" s="5" t="s">
        <v>5</v>
      </c>
      <c r="L13" s="6">
        <f>L12/C12</f>
        <v>1.6211908110642288</v>
      </c>
      <c r="M13" s="11"/>
      <c r="N13" s="5" t="s">
        <v>5</v>
      </c>
      <c r="O13" s="6">
        <f>O12/C12</f>
        <v>1.2561816831157806</v>
      </c>
    </row>
    <row r="15" spans="2:21" x14ac:dyDescent="0.3">
      <c r="F15" s="15" t="s">
        <v>14</v>
      </c>
    </row>
    <row r="16" spans="2:21" x14ac:dyDescent="0.3">
      <c r="B16" s="18" t="s">
        <v>8</v>
      </c>
      <c r="C16" s="18"/>
      <c r="D16" s="18"/>
      <c r="E16" s="18"/>
      <c r="F16" s="1">
        <f>C13</f>
        <v>1</v>
      </c>
    </row>
    <row r="17" spans="2:6" x14ac:dyDescent="0.3">
      <c r="B17" s="18" t="s">
        <v>9</v>
      </c>
      <c r="C17" s="18"/>
      <c r="D17" s="18"/>
      <c r="E17" s="18"/>
      <c r="F17" s="1">
        <f>F13</f>
        <v>1.6152765231356017</v>
      </c>
    </row>
    <row r="18" spans="2:6" x14ac:dyDescent="0.3">
      <c r="B18" s="18" t="s">
        <v>10</v>
      </c>
      <c r="C18" s="18"/>
      <c r="D18" s="18"/>
      <c r="E18" s="18"/>
      <c r="F18" s="1">
        <f>I13</f>
        <v>1.3222222222222222</v>
      </c>
    </row>
    <row r="19" spans="2:6" x14ac:dyDescent="0.3">
      <c r="B19" s="18" t="s">
        <v>11</v>
      </c>
      <c r="C19" s="18"/>
      <c r="D19" s="18"/>
      <c r="E19" s="18"/>
      <c r="F19" s="1">
        <f>L13</f>
        <v>1.6211908110642288</v>
      </c>
    </row>
    <row r="20" spans="2:6" x14ac:dyDescent="0.3">
      <c r="B20" s="18" t="s">
        <v>12</v>
      </c>
      <c r="C20" s="18"/>
      <c r="D20" s="18"/>
      <c r="E20" s="18"/>
      <c r="F20" s="1">
        <f>O13</f>
        <v>1.2561816831157806</v>
      </c>
    </row>
  </sheetData>
  <mergeCells count="17">
    <mergeCell ref="B1:O1"/>
    <mergeCell ref="B8:C8"/>
    <mergeCell ref="E8:F8"/>
    <mergeCell ref="H8:I8"/>
    <mergeCell ref="K8:L8"/>
    <mergeCell ref="N8:O8"/>
    <mergeCell ref="B2:C2"/>
    <mergeCell ref="B7:O7"/>
    <mergeCell ref="E2:F2"/>
    <mergeCell ref="H2:I2"/>
    <mergeCell ref="K2:L2"/>
    <mergeCell ref="N2:O2"/>
    <mergeCell ref="B20:E20"/>
    <mergeCell ref="B16:E16"/>
    <mergeCell ref="B17:E17"/>
    <mergeCell ref="B18:E18"/>
    <mergeCell ref="B19:E1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20"/>
  <sheetViews>
    <sheetView workbookViewId="0"/>
  </sheetViews>
  <sheetFormatPr defaultRowHeight="14.4" x14ac:dyDescent="0.3"/>
  <cols>
    <col min="2" max="2" width="11" bestFit="1" customWidth="1"/>
    <col min="3" max="3" width="12" bestFit="1" customWidth="1"/>
    <col min="5" max="5" width="11" bestFit="1" customWidth="1"/>
    <col min="6" max="6" width="15.33203125" customWidth="1"/>
    <col min="8" max="8" width="11" bestFit="1" customWidth="1"/>
    <col min="9" max="9" width="16.109375" customWidth="1"/>
    <col min="11" max="11" width="11" bestFit="1" customWidth="1"/>
    <col min="12" max="12" width="15.6640625" customWidth="1"/>
    <col min="14" max="14" width="11" bestFit="1" customWidth="1"/>
    <col min="15" max="15" width="16.5546875" customWidth="1"/>
  </cols>
  <sheetData>
    <row r="1" spans="2:16" ht="15" thickBot="1" x14ac:dyDescent="0.35"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</row>
    <row r="2" spans="2:16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0"/>
      <c r="K2" s="16" t="s">
        <v>11</v>
      </c>
      <c r="L2" s="17"/>
      <c r="M2" s="10"/>
      <c r="N2" s="16" t="s">
        <v>12</v>
      </c>
      <c r="O2" s="17"/>
      <c r="P2" s="9"/>
    </row>
    <row r="3" spans="2:16" x14ac:dyDescent="0.3">
      <c r="B3" s="3" t="s">
        <v>0</v>
      </c>
      <c r="C3" s="2" t="s">
        <v>7</v>
      </c>
      <c r="D3" s="7"/>
      <c r="E3" s="3" t="s">
        <v>0</v>
      </c>
      <c r="F3" s="2" t="s">
        <v>7</v>
      </c>
      <c r="G3" s="7"/>
      <c r="H3" s="3" t="s">
        <v>0</v>
      </c>
      <c r="I3" s="2" t="s">
        <v>7</v>
      </c>
      <c r="J3" s="7"/>
      <c r="K3" s="4" t="s">
        <v>0</v>
      </c>
      <c r="L3" s="2" t="s">
        <v>7</v>
      </c>
      <c r="M3" s="7"/>
      <c r="N3" s="3" t="s">
        <v>0</v>
      </c>
      <c r="O3" s="2" t="s">
        <v>7</v>
      </c>
    </row>
    <row r="4" spans="2:16" x14ac:dyDescent="0.3">
      <c r="B4" s="3">
        <v>75</v>
      </c>
      <c r="C4" s="2">
        <f>B4*100/0.1</f>
        <v>75000</v>
      </c>
      <c r="D4" s="7"/>
      <c r="E4" s="3">
        <v>79</v>
      </c>
      <c r="F4" s="2">
        <f>E4*100/0.1</f>
        <v>79000</v>
      </c>
      <c r="G4" s="7"/>
      <c r="H4" s="3">
        <v>74</v>
      </c>
      <c r="I4" s="2">
        <f>H4*100/0.1</f>
        <v>74000</v>
      </c>
      <c r="J4" s="7"/>
      <c r="K4" s="3">
        <v>80</v>
      </c>
      <c r="L4" s="2">
        <f>K4*100/0.1</f>
        <v>80000</v>
      </c>
      <c r="M4" s="7"/>
      <c r="N4" s="3">
        <v>75</v>
      </c>
      <c r="O4" s="2">
        <f>N4*100/0.1</f>
        <v>75000</v>
      </c>
    </row>
    <row r="5" spans="2:16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</row>
    <row r="6" spans="2:16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2:16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9"/>
    </row>
    <row r="8" spans="2:16" ht="15" thickBot="1" x14ac:dyDescent="0.35">
      <c r="B8" s="16" t="s">
        <v>8</v>
      </c>
      <c r="C8" s="17"/>
      <c r="D8" s="10"/>
      <c r="E8" s="16" t="s">
        <v>9</v>
      </c>
      <c r="F8" s="17"/>
      <c r="G8" s="12"/>
      <c r="H8" s="16" t="s">
        <v>10</v>
      </c>
      <c r="I8" s="17"/>
      <c r="J8" s="10"/>
      <c r="K8" s="16" t="s">
        <v>11</v>
      </c>
      <c r="L8" s="17"/>
      <c r="M8" s="10"/>
      <c r="N8" s="16" t="s">
        <v>12</v>
      </c>
      <c r="O8" s="17"/>
      <c r="P8" s="9"/>
    </row>
    <row r="9" spans="2:16" x14ac:dyDescent="0.3">
      <c r="B9" s="3" t="s">
        <v>1</v>
      </c>
      <c r="C9" s="2" t="s">
        <v>7</v>
      </c>
      <c r="D9" s="13"/>
      <c r="E9" s="3" t="s">
        <v>1</v>
      </c>
      <c r="F9" s="2" t="s">
        <v>7</v>
      </c>
      <c r="G9" s="13"/>
      <c r="H9" s="3" t="s">
        <v>1</v>
      </c>
      <c r="I9" s="2" t="s">
        <v>7</v>
      </c>
      <c r="J9" s="13"/>
      <c r="K9" s="3" t="s">
        <v>1</v>
      </c>
      <c r="L9" s="2" t="s">
        <v>7</v>
      </c>
      <c r="M9" s="13"/>
      <c r="N9" s="3" t="s">
        <v>1</v>
      </c>
      <c r="O9" s="2" t="s">
        <v>7</v>
      </c>
    </row>
    <row r="10" spans="2:16" x14ac:dyDescent="0.3">
      <c r="B10" s="3">
        <v>467</v>
      </c>
      <c r="C10" s="2">
        <f>(B10*100000/0.1)</f>
        <v>467000000</v>
      </c>
      <c r="D10" s="13"/>
      <c r="E10" s="3">
        <v>634</v>
      </c>
      <c r="F10" s="2">
        <f>(E10*100000/0.1)</f>
        <v>634000000</v>
      </c>
      <c r="G10" s="13"/>
      <c r="H10" s="3">
        <v>483</v>
      </c>
      <c r="I10" s="2">
        <f>(H10*100000/0.1)</f>
        <v>483000000</v>
      </c>
      <c r="J10" s="13"/>
      <c r="K10" s="3">
        <v>773</v>
      </c>
      <c r="L10" s="2">
        <f>(K10*100000/0.1)</f>
        <v>773000000</v>
      </c>
      <c r="M10" s="13"/>
      <c r="N10" s="3">
        <v>421</v>
      </c>
      <c r="O10" s="2">
        <f>(N10*100000/0.1)</f>
        <v>421000000</v>
      </c>
    </row>
    <row r="11" spans="2:16" x14ac:dyDescent="0.3">
      <c r="B11" s="4"/>
      <c r="C11" s="2"/>
      <c r="D11" s="13"/>
      <c r="E11" s="4"/>
      <c r="F11" s="2"/>
      <c r="G11" s="13"/>
      <c r="H11" s="4"/>
      <c r="I11" s="2"/>
      <c r="J11" s="13"/>
      <c r="K11" s="4"/>
      <c r="L11" s="2"/>
      <c r="M11" s="13"/>
      <c r="N11" s="4"/>
      <c r="O11" s="2"/>
    </row>
    <row r="12" spans="2:16" x14ac:dyDescent="0.3">
      <c r="B12" s="4" t="s">
        <v>2</v>
      </c>
      <c r="C12" s="2">
        <f>C10/C4</f>
        <v>6226.666666666667</v>
      </c>
      <c r="D12" s="13"/>
      <c r="E12" s="4" t="s">
        <v>2</v>
      </c>
      <c r="F12" s="2">
        <f>F10/F4</f>
        <v>8025.3164556962029</v>
      </c>
      <c r="G12" s="13"/>
      <c r="H12" s="4" t="s">
        <v>2</v>
      </c>
      <c r="I12" s="2">
        <f>I10/I4</f>
        <v>6527.0270270270266</v>
      </c>
      <c r="J12" s="13"/>
      <c r="K12" s="4" t="s">
        <v>2</v>
      </c>
      <c r="L12" s="2">
        <f>L10/L4</f>
        <v>9662.5</v>
      </c>
      <c r="M12" s="13"/>
      <c r="N12" s="4" t="s">
        <v>2</v>
      </c>
      <c r="O12" s="2">
        <f>O10/O4</f>
        <v>5613.333333333333</v>
      </c>
    </row>
    <row r="13" spans="2:16" ht="15" thickBot="1" x14ac:dyDescent="0.35">
      <c r="B13" s="5" t="s">
        <v>5</v>
      </c>
      <c r="C13" s="6">
        <f>C12/C12</f>
        <v>1</v>
      </c>
      <c r="D13" s="14"/>
      <c r="E13" s="5" t="s">
        <v>5</v>
      </c>
      <c r="F13" s="6">
        <f>F12/C12</f>
        <v>1.288862385818448</v>
      </c>
      <c r="G13" s="14"/>
      <c r="H13" s="5" t="s">
        <v>5</v>
      </c>
      <c r="I13" s="6">
        <f>I12/C12</f>
        <v>1.0482377452398866</v>
      </c>
      <c r="J13" s="14"/>
      <c r="K13" s="5" t="s">
        <v>5</v>
      </c>
      <c r="L13" s="6">
        <f>L12/C12</f>
        <v>1.5517933618843682</v>
      </c>
      <c r="M13" s="14"/>
      <c r="N13" s="5" t="s">
        <v>5</v>
      </c>
      <c r="O13" s="6">
        <f>O12/C12</f>
        <v>0.90149892933618836</v>
      </c>
    </row>
    <row r="14" spans="2:16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x14ac:dyDescent="0.3">
      <c r="B15" s="1"/>
      <c r="C15" s="1"/>
      <c r="D15" s="1"/>
      <c r="E15" s="1"/>
      <c r="F15" s="15" t="s">
        <v>14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x14ac:dyDescent="0.3">
      <c r="B16" s="18" t="s">
        <v>8</v>
      </c>
      <c r="C16" s="18"/>
      <c r="D16" s="18"/>
      <c r="E16" s="18"/>
      <c r="F16" s="1">
        <f>C13</f>
        <v>1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x14ac:dyDescent="0.3">
      <c r="B17" s="18" t="s">
        <v>9</v>
      </c>
      <c r="C17" s="18"/>
      <c r="D17" s="18"/>
      <c r="E17" s="18"/>
      <c r="F17" s="1">
        <f>F13</f>
        <v>1.288862385818448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x14ac:dyDescent="0.3">
      <c r="B18" s="18" t="s">
        <v>10</v>
      </c>
      <c r="C18" s="18"/>
      <c r="D18" s="18"/>
      <c r="E18" s="18"/>
      <c r="F18" s="1">
        <f>I13</f>
        <v>1.0482377452398866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x14ac:dyDescent="0.3">
      <c r="B19" s="18" t="s">
        <v>11</v>
      </c>
      <c r="C19" s="18"/>
      <c r="D19" s="18"/>
      <c r="E19" s="18"/>
      <c r="F19" s="1">
        <f>L13</f>
        <v>1.5517933618843682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x14ac:dyDescent="0.3">
      <c r="B20" s="18" t="s">
        <v>12</v>
      </c>
      <c r="C20" s="18"/>
      <c r="D20" s="18"/>
      <c r="E20" s="18"/>
      <c r="F20" s="1">
        <f>O13</f>
        <v>0.90149892933618836</v>
      </c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17"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  <mergeCell ref="B20:E20"/>
    <mergeCell ref="B16:E16"/>
    <mergeCell ref="B17:E17"/>
    <mergeCell ref="B18:E18"/>
    <mergeCell ref="B19:E1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0"/>
  <sheetViews>
    <sheetView tabSelected="1" workbookViewId="0"/>
  </sheetViews>
  <sheetFormatPr defaultRowHeight="14.4" x14ac:dyDescent="0.3"/>
  <cols>
    <col min="2" max="2" width="11" bestFit="1" customWidth="1"/>
    <col min="3" max="3" width="12" customWidth="1"/>
    <col min="5" max="5" width="11" bestFit="1" customWidth="1"/>
    <col min="6" max="6" width="15.33203125" customWidth="1"/>
    <col min="8" max="8" width="11" bestFit="1" customWidth="1"/>
    <col min="9" max="9" width="17.44140625" customWidth="1"/>
    <col min="11" max="11" width="11" bestFit="1" customWidth="1"/>
    <col min="12" max="12" width="16.88671875" customWidth="1"/>
    <col min="14" max="14" width="11" bestFit="1" customWidth="1"/>
    <col min="15" max="15" width="17" customWidth="1"/>
  </cols>
  <sheetData>
    <row r="1" spans="1:21" ht="15" thickBot="1" x14ac:dyDescent="0.35">
      <c r="A1" t="s">
        <v>13</v>
      </c>
      <c r="B1" s="16" t="s">
        <v>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7"/>
      <c r="P1" s="9"/>
      <c r="Q1" s="9"/>
      <c r="R1" s="9"/>
      <c r="S1" s="9"/>
    </row>
    <row r="2" spans="1:21" ht="15" thickBot="1" x14ac:dyDescent="0.35">
      <c r="B2" s="16" t="s">
        <v>8</v>
      </c>
      <c r="C2" s="17"/>
      <c r="D2" s="10"/>
      <c r="E2" s="16" t="s">
        <v>9</v>
      </c>
      <c r="F2" s="17"/>
      <c r="G2" s="10"/>
      <c r="H2" s="16" t="s">
        <v>10</v>
      </c>
      <c r="I2" s="17"/>
      <c r="J2" s="10"/>
      <c r="K2" s="16" t="s">
        <v>11</v>
      </c>
      <c r="L2" s="17"/>
      <c r="M2" s="10"/>
      <c r="N2" s="16" t="s">
        <v>12</v>
      </c>
      <c r="O2" s="17"/>
      <c r="P2" s="9"/>
    </row>
    <row r="3" spans="1:21" x14ac:dyDescent="0.3">
      <c r="B3" s="3" t="s">
        <v>0</v>
      </c>
      <c r="C3" s="2" t="s">
        <v>7</v>
      </c>
      <c r="D3" s="7"/>
      <c r="E3" s="3" t="s">
        <v>0</v>
      </c>
      <c r="F3" s="2" t="s">
        <v>7</v>
      </c>
      <c r="G3" s="7"/>
      <c r="H3" s="3" t="s">
        <v>0</v>
      </c>
      <c r="I3" s="2" t="s">
        <v>7</v>
      </c>
      <c r="J3" s="7"/>
      <c r="K3" s="3" t="s">
        <v>0</v>
      </c>
      <c r="L3" s="2" t="s">
        <v>7</v>
      </c>
      <c r="M3" s="7"/>
      <c r="N3" s="3" t="s">
        <v>0</v>
      </c>
      <c r="O3" s="2" t="s">
        <v>7</v>
      </c>
    </row>
    <row r="4" spans="1:21" x14ac:dyDescent="0.3">
      <c r="B4" s="3">
        <v>299</v>
      </c>
      <c r="C4" s="2">
        <f>B4*100/0.1</f>
        <v>299000</v>
      </c>
      <c r="D4" s="7"/>
      <c r="E4" s="3">
        <v>301</v>
      </c>
      <c r="F4" s="2">
        <f>E4*100/0.1</f>
        <v>301000</v>
      </c>
      <c r="G4" s="7"/>
      <c r="H4" s="3">
        <v>312</v>
      </c>
      <c r="I4" s="2">
        <f>H4*100/0.1</f>
        <v>312000</v>
      </c>
      <c r="J4" s="7"/>
      <c r="K4" s="3">
        <v>336</v>
      </c>
      <c r="L4" s="2">
        <f>K4*100/0.1</f>
        <v>336000</v>
      </c>
      <c r="M4" s="7"/>
      <c r="N4" s="3">
        <v>335</v>
      </c>
      <c r="O4" s="2">
        <f>N4*100/0.1</f>
        <v>335000</v>
      </c>
    </row>
    <row r="5" spans="1:21" ht="15" thickBot="1" x14ac:dyDescent="0.35">
      <c r="B5" s="5"/>
      <c r="C5" s="6"/>
      <c r="D5" s="11"/>
      <c r="E5" s="5"/>
      <c r="F5" s="6"/>
      <c r="G5" s="11"/>
      <c r="H5" s="5"/>
      <c r="I5" s="6"/>
      <c r="J5" s="11"/>
      <c r="K5" s="5"/>
      <c r="L5" s="6"/>
      <c r="M5" s="11"/>
      <c r="N5" s="5"/>
      <c r="O5" s="6"/>
      <c r="P5" s="7"/>
    </row>
    <row r="6" spans="1:21" ht="15" thickBot="1" x14ac:dyDescent="0.3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1"/>
      <c r="R6" s="1"/>
      <c r="S6" s="1"/>
    </row>
    <row r="7" spans="1:21" ht="15" thickBot="1" x14ac:dyDescent="0.35">
      <c r="B7" s="16" t="s">
        <v>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7"/>
      <c r="P7" s="9"/>
      <c r="Q7" s="1"/>
      <c r="R7" s="1"/>
      <c r="S7" s="1"/>
    </row>
    <row r="8" spans="1:21" ht="15" thickBot="1" x14ac:dyDescent="0.35">
      <c r="B8" s="16" t="s">
        <v>8</v>
      </c>
      <c r="C8" s="17"/>
      <c r="D8" s="10"/>
      <c r="E8" s="16" t="s">
        <v>9</v>
      </c>
      <c r="F8" s="17"/>
      <c r="G8" s="12"/>
      <c r="H8" s="16" t="s">
        <v>10</v>
      </c>
      <c r="I8" s="17"/>
      <c r="J8" s="10"/>
      <c r="K8" s="16" t="s">
        <v>11</v>
      </c>
      <c r="L8" s="17"/>
      <c r="M8" s="10"/>
      <c r="N8" s="16" t="s">
        <v>12</v>
      </c>
      <c r="O8" s="17"/>
      <c r="P8" s="9"/>
      <c r="Q8" s="1"/>
      <c r="R8" s="1"/>
      <c r="S8" s="1"/>
    </row>
    <row r="9" spans="1:21" x14ac:dyDescent="0.3">
      <c r="B9" s="3" t="s">
        <v>1</v>
      </c>
      <c r="C9" s="2" t="s">
        <v>7</v>
      </c>
      <c r="D9" s="13"/>
      <c r="E9" s="3" t="s">
        <v>1</v>
      </c>
      <c r="F9" s="2" t="s">
        <v>7</v>
      </c>
      <c r="G9" s="13"/>
      <c r="H9" s="3" t="s">
        <v>1</v>
      </c>
      <c r="I9" s="2" t="s">
        <v>7</v>
      </c>
      <c r="J9" s="13"/>
      <c r="K9" s="3" t="s">
        <v>1</v>
      </c>
      <c r="L9" s="2" t="s">
        <v>7</v>
      </c>
      <c r="M9" s="13"/>
      <c r="N9" s="3" t="s">
        <v>1</v>
      </c>
      <c r="O9" s="2" t="s">
        <v>7</v>
      </c>
      <c r="Q9" s="1"/>
      <c r="R9" s="1"/>
      <c r="S9" s="1"/>
    </row>
    <row r="10" spans="1:21" x14ac:dyDescent="0.3">
      <c r="B10" s="3">
        <v>71</v>
      </c>
      <c r="C10" s="2">
        <f>(B10*100000/0.1)</f>
        <v>71000000</v>
      </c>
      <c r="D10" s="13"/>
      <c r="E10" s="3">
        <v>114</v>
      </c>
      <c r="F10" s="2">
        <f>(E10*100000/0.1)</f>
        <v>114000000</v>
      </c>
      <c r="G10" s="13"/>
      <c r="H10" s="3">
        <v>85</v>
      </c>
      <c r="I10" s="2">
        <f>(H10*100000/0.1)</f>
        <v>85000000</v>
      </c>
      <c r="J10" s="13"/>
      <c r="K10" s="3">
        <v>120</v>
      </c>
      <c r="L10" s="2">
        <f>(K10*100000/0.1)</f>
        <v>120000000</v>
      </c>
      <c r="M10" s="13"/>
      <c r="N10" s="3">
        <v>70</v>
      </c>
      <c r="O10" s="2">
        <f>(N10*100000/0.1)</f>
        <v>70000000</v>
      </c>
      <c r="Q10" s="1"/>
      <c r="R10" s="1"/>
      <c r="S10" s="1"/>
    </row>
    <row r="11" spans="1:21" x14ac:dyDescent="0.3">
      <c r="B11" s="4"/>
      <c r="C11" s="2"/>
      <c r="D11" s="13"/>
      <c r="E11" s="4"/>
      <c r="F11" s="2"/>
      <c r="G11" s="13"/>
      <c r="H11" s="4"/>
      <c r="I11" s="2"/>
      <c r="J11" s="13"/>
      <c r="K11" s="4"/>
      <c r="L11" s="2"/>
      <c r="M11" s="13"/>
      <c r="N11" s="4"/>
      <c r="O11" s="2"/>
      <c r="Q11" s="1"/>
      <c r="R11" s="1"/>
      <c r="S11" s="1"/>
    </row>
    <row r="12" spans="1:21" x14ac:dyDescent="0.3">
      <c r="B12" s="4" t="s">
        <v>2</v>
      </c>
      <c r="C12" s="2">
        <f>C10/C4</f>
        <v>237.4581939799331</v>
      </c>
      <c r="D12" s="13"/>
      <c r="E12" s="4" t="s">
        <v>2</v>
      </c>
      <c r="F12" s="2">
        <f>F10/F4</f>
        <v>378.73754152823921</v>
      </c>
      <c r="G12" s="13"/>
      <c r="H12" s="4" t="s">
        <v>2</v>
      </c>
      <c r="I12" s="2">
        <f>I10/I4</f>
        <v>272.43589743589746</v>
      </c>
      <c r="J12" s="13"/>
      <c r="K12" s="4" t="s">
        <v>2</v>
      </c>
      <c r="L12" s="2">
        <f>L10/L4</f>
        <v>357.14285714285717</v>
      </c>
      <c r="M12" s="13"/>
      <c r="N12" s="4" t="s">
        <v>2</v>
      </c>
      <c r="O12" s="2">
        <f>O10/O4</f>
        <v>208.955223880597</v>
      </c>
      <c r="Q12" s="1"/>
      <c r="R12" s="1"/>
      <c r="S12" s="1"/>
    </row>
    <row r="13" spans="1:21" ht="15" thickBot="1" x14ac:dyDescent="0.35">
      <c r="B13" s="5" t="s">
        <v>5</v>
      </c>
      <c r="C13" s="6">
        <f>C12/C12</f>
        <v>1</v>
      </c>
      <c r="D13" s="14"/>
      <c r="E13" s="5" t="s">
        <v>5</v>
      </c>
      <c r="F13" s="6">
        <f>F12/C12</f>
        <v>1.5949651396752609</v>
      </c>
      <c r="G13" s="14"/>
      <c r="H13" s="5" t="s">
        <v>5</v>
      </c>
      <c r="I13" s="6">
        <f>I12/C12</f>
        <v>1.1473004694835682</v>
      </c>
      <c r="J13" s="14"/>
      <c r="K13" s="5" t="s">
        <v>5</v>
      </c>
      <c r="L13" s="6">
        <f>L12/C12</f>
        <v>1.5040241448692155</v>
      </c>
      <c r="M13" s="14"/>
      <c r="N13" s="5" t="s">
        <v>5</v>
      </c>
      <c r="O13" s="6">
        <f>O12/C12</f>
        <v>0.879966365356317</v>
      </c>
      <c r="Q13" s="1"/>
      <c r="R13" s="1"/>
      <c r="S13" s="1"/>
    </row>
    <row r="14" spans="1:2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21" x14ac:dyDescent="0.3">
      <c r="B15" s="1"/>
      <c r="C15" s="1"/>
      <c r="D15" s="1"/>
      <c r="E15" s="1"/>
      <c r="F15" s="15" t="s">
        <v>14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3">
      <c r="B16" s="18" t="s">
        <v>8</v>
      </c>
      <c r="C16" s="18"/>
      <c r="D16" s="18"/>
      <c r="E16" s="18"/>
      <c r="F16" s="1">
        <f>C13</f>
        <v>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2:21" x14ac:dyDescent="0.3">
      <c r="B17" s="18" t="s">
        <v>9</v>
      </c>
      <c r="C17" s="18"/>
      <c r="D17" s="18"/>
      <c r="E17" s="18"/>
      <c r="F17" s="1">
        <f>F13</f>
        <v>1.5949651396752609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2:21" x14ac:dyDescent="0.3">
      <c r="B18" s="18" t="s">
        <v>10</v>
      </c>
      <c r="C18" s="18"/>
      <c r="D18" s="18"/>
      <c r="E18" s="18"/>
      <c r="F18" s="1">
        <f>I13</f>
        <v>1.1473004694835682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2:21" x14ac:dyDescent="0.3">
      <c r="B19" s="18" t="s">
        <v>11</v>
      </c>
      <c r="C19" s="18"/>
      <c r="D19" s="18"/>
      <c r="E19" s="18"/>
      <c r="F19" s="1">
        <f>L13</f>
        <v>1.5040241448692155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2:21" x14ac:dyDescent="0.3">
      <c r="B20" s="18" t="s">
        <v>12</v>
      </c>
      <c r="C20" s="18"/>
      <c r="D20" s="18"/>
      <c r="E20" s="18"/>
      <c r="F20" s="1">
        <f>O13</f>
        <v>0.879966365356317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</sheetData>
  <mergeCells count="17">
    <mergeCell ref="B16:E16"/>
    <mergeCell ref="B17:E17"/>
    <mergeCell ref="B18:E18"/>
    <mergeCell ref="B19:E19"/>
    <mergeCell ref="B20:E20"/>
    <mergeCell ref="B1:O1"/>
    <mergeCell ref="B2:C2"/>
    <mergeCell ref="E2:F2"/>
    <mergeCell ref="H2:I2"/>
    <mergeCell ref="K2:L2"/>
    <mergeCell ref="N2:O2"/>
    <mergeCell ref="B7:O7"/>
    <mergeCell ref="B8:C8"/>
    <mergeCell ref="E8:F8"/>
    <mergeCell ref="H8:I8"/>
    <mergeCell ref="K8:L8"/>
    <mergeCell ref="N8:O8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Experiment 4</vt:lpstr>
      <vt:lpstr>Experiment 5</vt:lpstr>
      <vt:lpstr>Experiment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2022-01-20T18:09:13Z</dcterms:created>
  <dcterms:modified xsi:type="dcterms:W3CDTF">2022-07-22T12:19:50Z</dcterms:modified>
</cp:coreProperties>
</file>